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<sst xmlns="http://schemas.openxmlformats.org/spreadsheetml/2006/main" count="95" uniqueCount="94">
  <si>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</si>
  <si>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</si>
  <si>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</si>
  <si>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</si>
  <si>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</si>
  <si>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</si>
  <si>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</si>
  <si>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НАЛОГИ НА ПРИБЫЛЬ, ДОХОДЫ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</si>
  <si>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</si>
  <si>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</si>
  <si>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</si>
  <si>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</si>
  <si>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1 06 00000 00 0000 000</t>
  </si>
  <si>
    <t>1 11 00000 00 0000 000</t>
  </si>
  <si>
    <t>1 14 00000 00 0000 000</t>
  </si>
  <si>
    <t>1 16 00000 00 0000 000</t>
  </si>
  <si>
    <t>2 00 00000 00 0000 000</t>
  </si>
  <si>
    <t>2 02 00000 00 0000 000</t>
  </si>
  <si>
    <t>Безвозмездные поступления от других бюджетов бюджетной системы</t>
  </si>
  <si>
    <t>Наименование доходов</t>
  </si>
  <si>
    <t>Код бюджетной классификации Российской Федерации</t>
  </si>
  <si>
    <t>Земельный налог</t>
  </si>
  <si>
    <t>Налоговые доходы</t>
  </si>
  <si>
    <t>Неналоговые доходы</t>
  </si>
  <si>
    <t xml:space="preserve">Налог на имущество физических лиц </t>
  </si>
  <si>
    <t>Доходы от уплаты акцизов на нефтепродукты</t>
  </si>
  <si>
    <t>1 03 02000 01 0000 110</t>
  </si>
  <si>
    <t>Приложение № 1</t>
  </si>
  <si>
    <t>1 06 01000 13 0000 110</t>
  </si>
  <si>
    <t>1 06 06000 13 0000 110</t>
  </si>
  <si>
    <t>1 11 05035 13 0000 120</t>
  </si>
  <si>
    <t>1 11 05075 13 0000 120</t>
  </si>
  <si>
    <t>1 11 05025 13 0000 120</t>
  </si>
  <si>
    <t>1 11 05013 13 0000 120</t>
  </si>
  <si>
    <t>1 14 02053 13 0000 410</t>
  </si>
  <si>
    <t>1 14 06013 13 0000 430</t>
  </si>
  <si>
    <t>Прочие доходы от компенсации затрат бюджетов городских поселений</t>
  </si>
  <si>
    <t>1 13 02995 13 0000 130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</si>
  <si>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</si>
  <si>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</si>
  <si>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</si>
  <si>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</si>
  <si>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</si>
  <si>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</si>
  <si>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</si>
  <si>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</si>
  <si>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1 11 09045 13 0000 120</t>
  </si>
  <si>
    <t xml:space="preserve"> 2 02 15001 13 0000 151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</si>
  <si>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</si>
  <si>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(РАБОТЫ,УСЛУГИ), РЕАЛИЗУЕМЫЕ НА ТЕРРИТОРИИ РОССИЙСКОЙ ФЕДЕРАЦИИ</t>
  </si>
  <si>
    <t>1 03 00000 00 0000 000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</si>
  <si>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</si>
  <si>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</si>
  <si>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2 02 20000 00 0000 000</t>
  </si>
  <si>
    <t>2 02 10000 00 0000 000</t>
  </si>
  <si>
    <t>СУБВЕНЦИИ БЮДЖЕТАМ БЮДЖЕТНОЙ СИСТЕМЫ РОССИЙСКОЙ ФЕДЕРАЦИИ</t>
  </si>
  <si>
    <t>2 02 30000 00 0000 000</t>
  </si>
  <si>
    <t>2 02 40000 00 0000 000</t>
  </si>
  <si>
    <t>ПРОЧИЕ БЕЗВОЗМЕЗДНЫЕ ПОСТУПЛЕНИЯ</t>
  </si>
  <si>
    <t>2 07 00000 00 0000 000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</si>
  <si>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</si>
  <si>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1 16 07090 13 0000 140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</si>
  <si>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</si>
  <si>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</si>
  <si>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Невыясненные поступления, зачисляемые в бюджеты городских поселений</t>
  </si>
  <si>
    <t>ИНЫЕ МЕЖБЮДЖЕТНЫЕ ТРАНСФЕРТЫ</t>
  </si>
  <si>
    <t>к Постановлению администрации</t>
  </si>
  <si>
    <t>муниципального образования "Коношское"</t>
  </si>
  <si>
    <t>Единая субвенция бюджетам городских поселений</t>
  </si>
  <si>
    <t>202 39998 13 0000 150</t>
  </si>
  <si>
    <t>2 02 35118 13 0000 150</t>
  </si>
  <si>
    <t>2 02 49999 13 0000 150</t>
  </si>
  <si>
    <t>2 07 05030 13 0000 150</t>
  </si>
  <si>
    <t>Субсидии бюджетам городских поселений на реализацию мероприятий по обеспечению жильем молодых семей</t>
  </si>
  <si>
    <r>
      <rPr>
        <b/>
        <sz val="12"/>
        <rFont val="Arial Cyr"/>
        <family val="0"/>
      </rPr>
      <t>2022 год</t>
    </r>
    <r>
      <rPr>
        <sz val="12"/>
        <rFont val="Arial Cyr"/>
        <family val="0"/>
      </rPr>
      <t>, сумма руб.</t>
    </r>
  </si>
  <si>
    <r>
      <rPr>
        <b/>
        <sz val="12"/>
        <rFont val="Arial Cyr"/>
        <family val="0"/>
      </rPr>
      <t>2023 год</t>
    </r>
    <r>
      <rPr>
        <sz val="12"/>
        <rFont val="Arial Cyr"/>
        <family val="0"/>
      </rPr>
      <t>, сумма руб.</t>
    </r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</si>
  <si>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</si>
  <si>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</si>
  <si>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муниципальных бюджетных и автономных учреждений</t>
  </si>
  <si>
    <t>Доходы, получаемые в виде арендной платы за земельные участки, гос.собственность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</si>
  <si>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гос.собственность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</si>
  <si>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</si>
  <si>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Отчет об исполнении  бюджета муниципального образования "Коношское"                                                                          за 2022 год по доходам</t>
  </si>
  <si>
    <r>
      <rPr>
        <b/>
        <sz val="12"/>
        <rFont val="Arial Cyr"/>
        <family val="0"/>
      </rPr>
      <t>2024 год</t>
    </r>
    <r>
      <rPr>
        <sz val="12"/>
        <rFont val="Arial Cyr"/>
        <family val="0"/>
      </rPr>
      <t>, сумма руб.</t>
    </r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</si>
  <si>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</si>
  <si>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</si>
  <si>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2 02 20299 13 0000 150</t>
  </si>
  <si>
    <t>2 02 20216 13 0000 150</t>
  </si>
  <si>
    <t>2 02 25467 13 0000 150</t>
  </si>
  <si>
    <t>2 02 25555 13 0000 150</t>
  </si>
  <si>
    <t>2 02 29999 13 0000 150</t>
  </si>
  <si>
    <t>2 02 25497 13 0000 150</t>
  </si>
  <si>
    <t>2 02 20302 13 0000 150</t>
  </si>
  <si>
    <t xml:space="preserve"> "10" марта 2023 г.  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</si>
</sst>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8"/>
      <color indexed="8"/>
      <name val="Tahoma"/>
      <family val="2"/>
    </font>
    <font>
      <sz val="12"/>
      <color indexed="8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right" vertical="center" wrapText="1"/>
    </xf>
    <xf numFmtId="49" fontId="1" fillId="36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174" fontId="2" fillId="25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right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75" zoomScaleNormal="75" zoomScaleSheetLayoutView="90" workbookViewId="0" topLeftCell="A1">
      <selection activeCell="D13" sqref="D13"/>
    </sheetView>
  </sheetViews>
  <sheetFormatPr defaultColWidth="9.00390625" defaultRowHeight="12.75"/>
  <cols>
    <col min="1" max="1" width="69.875" style="2" customWidth="1"/>
    <col min="2" max="2" width="29.00390625" style="2" customWidth="1"/>
    <col min="3" max="3" width="17.625" style="6" customWidth="1"/>
    <col min="4" max="4" width="13.125" style="1" customWidth="1"/>
    <col min="5" max="5" width="14.25390625" style="1" customWidth="1"/>
    <col min="6" max="16384" width="9.125" style="1" customWidth="1"/>
  </cols>
  <sheetData>
    <row r="1" spans="2:5" s="2" customFormat="1" ht="15.75">
      <c r="B1" s="45" t="s">
        <v>27</v>
      </c>
      <c r="C1" s="45"/>
      <c r="D1" s="45"/>
      <c r="E1" s="45"/>
    </row>
    <row r="2" spans="2:5" s="2" customFormat="1" ht="15.75" customHeight="1">
      <c r="B2" s="45" t="s">
        <v>66</v>
      </c>
      <c r="C2" s="45"/>
      <c r="D2" s="45"/>
      <c r="E2" s="45"/>
    </row>
    <row r="3" spans="2:5" s="2" customFormat="1" ht="16.5" customHeight="1">
      <c r="B3" s="46" t="s">
        <v>67</v>
      </c>
      <c r="C3" s="46"/>
      <c r="D3" s="46"/>
      <c r="E3" s="46"/>
    </row>
    <row r="4" spans="2:5" s="2" customFormat="1" ht="17.25" customHeight="1">
      <c r="B4" s="45" t="s">
        <v>93</v>
      </c>
      <c r="C4" s="45"/>
      <c r="D4" s="45"/>
      <c r="E4" s="45"/>
    </row>
    <row r="5" s="2" customFormat="1" ht="13.5" customHeight="1">
      <c r="C5" s="6"/>
    </row>
    <row r="6" spans="1:5" s="2" customFormat="1" ht="23.25" customHeight="1">
      <c r="A6" s="44" t="s">
        <v>82</v>
      </c>
      <c r="B6" s="44"/>
      <c r="C6" s="44"/>
      <c r="D6" s="44"/>
      <c r="E6" s="44"/>
    </row>
    <row r="7" spans="1:5" s="2" customFormat="1" ht="23.25" customHeight="1">
      <c r="A7" s="44"/>
      <c r="B7" s="44"/>
      <c r="C7" s="44"/>
      <c r="D7" s="44"/>
      <c r="E7" s="44"/>
    </row>
    <row r="8" s="2" customFormat="1" ht="15.75" customHeight="1">
      <c r="C8" s="6"/>
    </row>
    <row r="9" spans="1:5" s="2" customFormat="1" ht="45.75" customHeight="1">
      <c r="A9" s="5" t="s">
        <v>19</v>
      </c>
      <c r="B9" s="5" t="s">
        <v>20</v>
      </c>
      <c r="C9" s="12" t="s">
        <v>74</v>
      </c>
      <c r="D9" s="12" t="s">
        <v>75</v>
      </c>
      <c r="E9" s="12" t="s">
        <v>83</v>
      </c>
    </row>
    <row r="10" spans="1:5" s="2" customFormat="1" ht="10.5" customHeight="1">
      <c r="A10" s="4">
        <v>1</v>
      </c>
      <c r="B10" s="4">
        <v>2</v>
      </c>
      <c r="C10" s="7">
        <v>3</v>
      </c>
      <c r="D10" s="13"/>
      <c r="E10" s="13"/>
    </row>
    <row r="11" spans="1:5" s="2" customFormat="1" ht="15">
      <c r="A11" s="13"/>
      <c r="B11" s="14"/>
      <c r="C11" s="15"/>
      <c r="D11" s="13"/>
      <c r="E11" s="13"/>
    </row>
    <row r="12" spans="1:5" s="2" customFormat="1" ht="19.5" customHeight="1">
      <c r="A12" s="26" t="s">
        <v>3</v>
      </c>
      <c r="B12" s="27" t="s">
        <v>9</v>
      </c>
      <c r="C12" s="37">
        <f>C13+C17+C21+C27+C30+C15+C33+C34</f>
        <v>49347274.50000001</v>
      </c>
      <c r="D12" s="37">
        <f>D13+D17+D21+D27+D30+D15+D33+D34</f>
        <v>0</v>
      </c>
      <c r="E12" s="37">
        <f>E13+E17+E21+E27+E30+E15+E33+E34</f>
        <v>0</v>
      </c>
    </row>
    <row r="13" spans="1:5" s="2" customFormat="1" ht="28.5" customHeight="1">
      <c r="A13" s="23" t="s">
        <v>7</v>
      </c>
      <c r="B13" s="24" t="s">
        <v>10</v>
      </c>
      <c r="C13" s="39">
        <f>C14</f>
        <v>29313824.09</v>
      </c>
      <c r="D13" s="39">
        <f>D14</f>
        <v>0</v>
      </c>
      <c r="E13" s="39">
        <f>E14</f>
        <v>0</v>
      </c>
    </row>
    <row r="14" spans="1:5" s="2" customFormat="1" ht="28.5" customHeight="1">
      <c r="A14" s="16" t="s">
        <v>0</v>
      </c>
      <c r="B14" s="14" t="s">
        <v>11</v>
      </c>
      <c r="C14" s="36">
        <v>29313824.09</v>
      </c>
      <c r="D14" s="36">
        <v>0</v>
      </c>
      <c r="E14" s="36">
        <v>0</v>
      </c>
    </row>
    <row r="15" spans="1:5" s="2" customFormat="1" ht="40.5" customHeight="1">
      <c r="A15" s="23" t="s">
        <v>49</v>
      </c>
      <c r="B15" s="24" t="s">
        <v>50</v>
      </c>
      <c r="C15" s="39">
        <f>C16</f>
        <v>3425062.31</v>
      </c>
      <c r="D15" s="39">
        <f>D16</f>
        <v>0</v>
      </c>
      <c r="E15" s="39">
        <f>E16</f>
        <v>0</v>
      </c>
    </row>
    <row r="16" spans="1:5" s="2" customFormat="1" ht="28.5" customHeight="1">
      <c r="A16" s="16" t="s">
        <v>25</v>
      </c>
      <c r="B16" s="14" t="s">
        <v>26</v>
      </c>
      <c r="C16" s="36">
        <v>3425062.31</v>
      </c>
      <c r="D16" s="36">
        <v>0</v>
      </c>
      <c r="E16" s="36">
        <v>0</v>
      </c>
    </row>
    <row r="17" spans="1:5" s="2" customFormat="1" ht="22.5" customHeight="1">
      <c r="A17" s="23" t="s">
        <v>1</v>
      </c>
      <c r="B17" s="24" t="s">
        <v>12</v>
      </c>
      <c r="C17" s="39">
        <f>C19+C18</f>
        <v>7269457.73</v>
      </c>
      <c r="D17" s="39">
        <f>D19+D18</f>
        <v>0</v>
      </c>
      <c r="E17" s="39">
        <f>E19+E18</f>
        <v>0</v>
      </c>
    </row>
    <row r="18" spans="1:5" s="2" customFormat="1" ht="42.75" customHeight="1">
      <c r="A18" s="16" t="s">
        <v>24</v>
      </c>
      <c r="B18" s="14" t="s">
        <v>28</v>
      </c>
      <c r="C18" s="36">
        <v>3112532.47</v>
      </c>
      <c r="D18" s="36">
        <v>0</v>
      </c>
      <c r="E18" s="36">
        <v>0</v>
      </c>
    </row>
    <row r="19" spans="1:5" s="2" customFormat="1" ht="30" customHeight="1">
      <c r="A19" s="16" t="s">
        <v>21</v>
      </c>
      <c r="B19" s="14" t="s">
        <v>29</v>
      </c>
      <c r="C19" s="36">
        <v>4156925.26</v>
      </c>
      <c r="D19" s="36">
        <v>0</v>
      </c>
      <c r="E19" s="36">
        <v>0</v>
      </c>
    </row>
    <row r="20" spans="1:5" s="2" customFormat="1" ht="17.25" customHeight="1">
      <c r="A20" s="28" t="s">
        <v>22</v>
      </c>
      <c r="B20" s="29"/>
      <c r="C20" s="38">
        <f>C13+C17+C15</f>
        <v>40008344.13</v>
      </c>
      <c r="D20" s="38">
        <f>D13+D17+D15</f>
        <v>0</v>
      </c>
      <c r="E20" s="38">
        <f>E13+E17+E15</f>
        <v>0</v>
      </c>
    </row>
    <row r="21" spans="1:5" s="2" customFormat="1" ht="48.75" customHeight="1">
      <c r="A21" s="23" t="s">
        <v>4</v>
      </c>
      <c r="B21" s="24" t="s">
        <v>13</v>
      </c>
      <c r="C21" s="39">
        <f>C22+C25+C23+C24+C26</f>
        <v>8082423.050000001</v>
      </c>
      <c r="D21" s="39">
        <f>D22+D25+D23+D24+D26</f>
        <v>0</v>
      </c>
      <c r="E21" s="39">
        <f>E22+E25+E23+E24+E26</f>
        <v>0</v>
      </c>
    </row>
    <row r="22" spans="1:5" s="2" customFormat="1" ht="81.75" customHeight="1">
      <c r="A22" s="16" t="s">
        <v>76</v>
      </c>
      <c r="B22" s="14" t="s">
        <v>30</v>
      </c>
      <c r="C22" s="36">
        <v>750899.54</v>
      </c>
      <c r="D22" s="36">
        <v>0</v>
      </c>
      <c r="E22" s="36">
        <v>0</v>
      </c>
    </row>
    <row r="23" spans="1:5" s="2" customFormat="1" ht="81.75" customHeight="1">
      <c r="A23" s="16" t="s">
        <v>77</v>
      </c>
      <c r="B23" s="14" t="s">
        <v>31</v>
      </c>
      <c r="C23" s="36">
        <v>0</v>
      </c>
      <c r="D23" s="36">
        <v>0</v>
      </c>
      <c r="E23" s="36">
        <v>0</v>
      </c>
    </row>
    <row r="24" spans="1:5" s="2" customFormat="1" ht="81.75" customHeight="1">
      <c r="A24" s="16" t="s">
        <v>78</v>
      </c>
      <c r="B24" s="14" t="s">
        <v>32</v>
      </c>
      <c r="C24" s="36">
        <v>1325650.79</v>
      </c>
      <c r="D24" s="36">
        <v>0</v>
      </c>
      <c r="E24" s="36">
        <v>0</v>
      </c>
    </row>
    <row r="25" spans="1:5" s="2" customFormat="1" ht="81" customHeight="1">
      <c r="A25" s="16" t="s">
        <v>79</v>
      </c>
      <c r="B25" s="14" t="s">
        <v>33</v>
      </c>
      <c r="C25" s="36">
        <v>1865897.62</v>
      </c>
      <c r="D25" s="36">
        <v>0</v>
      </c>
      <c r="E25" s="36">
        <v>0</v>
      </c>
    </row>
    <row r="26" spans="1:5" s="2" customFormat="1" ht="81" customHeight="1">
      <c r="A26" s="16" t="s">
        <v>44</v>
      </c>
      <c r="B26" s="14" t="s">
        <v>46</v>
      </c>
      <c r="C26" s="36">
        <v>4139975.1</v>
      </c>
      <c r="D26" s="36">
        <v>0</v>
      </c>
      <c r="E26" s="36">
        <v>0</v>
      </c>
    </row>
    <row r="27" spans="1:5" s="2" customFormat="1" ht="38.25" customHeight="1">
      <c r="A27" s="23" t="s">
        <v>8</v>
      </c>
      <c r="B27" s="24" t="s">
        <v>14</v>
      </c>
      <c r="C27" s="39">
        <f>C28+C29</f>
        <v>725899.33</v>
      </c>
      <c r="D27" s="39">
        <f>D28+D29</f>
        <v>0</v>
      </c>
      <c r="E27" s="39">
        <f>E28+E29</f>
        <v>0</v>
      </c>
    </row>
    <row r="28" spans="1:5" s="2" customFormat="1" ht="93" customHeight="1">
      <c r="A28" s="16" t="s">
        <v>81</v>
      </c>
      <c r="B28" s="14" t="s">
        <v>34</v>
      </c>
      <c r="C28" s="36">
        <v>521850</v>
      </c>
      <c r="D28" s="36">
        <v>0</v>
      </c>
      <c r="E28" s="36">
        <v>0</v>
      </c>
    </row>
    <row r="29" spans="1:5" s="2" customFormat="1" ht="50.25" customHeight="1">
      <c r="A29" s="16" t="s">
        <v>80</v>
      </c>
      <c r="B29" s="14" t="s">
        <v>35</v>
      </c>
      <c r="C29" s="36">
        <v>204049.33</v>
      </c>
      <c r="D29" s="36">
        <v>0</v>
      </c>
      <c r="E29" s="36">
        <v>0</v>
      </c>
    </row>
    <row r="30" spans="1:5" s="2" customFormat="1" ht="29.25" customHeight="1">
      <c r="A30" s="23" t="s">
        <v>5</v>
      </c>
      <c r="B30" s="24" t="s">
        <v>15</v>
      </c>
      <c r="C30" s="39">
        <f>C31+C32</f>
        <v>395509.88</v>
      </c>
      <c r="D30" s="39">
        <f>D31+D32</f>
        <v>0</v>
      </c>
      <c r="E30" s="39">
        <f>E31+E32</f>
        <v>0</v>
      </c>
    </row>
    <row r="31" spans="1:5" s="2" customFormat="1" ht="76.5" customHeight="1">
      <c r="A31" s="17" t="s">
        <v>60</v>
      </c>
      <c r="B31" s="43" t="s">
        <v>61</v>
      </c>
      <c r="C31" s="40">
        <v>395509.88</v>
      </c>
      <c r="D31" s="40">
        <v>0</v>
      </c>
      <c r="E31" s="40">
        <v>0</v>
      </c>
    </row>
    <row r="32" spans="1:7" s="2" customFormat="1" ht="69" customHeight="1">
      <c r="A32" s="18" t="s">
        <v>63</v>
      </c>
      <c r="B32" s="22" t="s">
        <v>62</v>
      </c>
      <c r="C32" s="40">
        <v>0</v>
      </c>
      <c r="D32" s="40">
        <v>0</v>
      </c>
      <c r="E32" s="40">
        <v>0</v>
      </c>
      <c r="F32" s="21"/>
      <c r="G32" s="21"/>
    </row>
    <row r="33" spans="1:7" s="2" customFormat="1" ht="31.5" customHeight="1">
      <c r="A33" s="30" t="s">
        <v>64</v>
      </c>
      <c r="B33" s="31" t="s">
        <v>37</v>
      </c>
      <c r="C33" s="39">
        <v>0</v>
      </c>
      <c r="D33" s="39">
        <v>0</v>
      </c>
      <c r="E33" s="39">
        <v>0</v>
      </c>
      <c r="F33" s="21"/>
      <c r="G33" s="21"/>
    </row>
    <row r="34" spans="1:7" s="2" customFormat="1" ht="31.5" customHeight="1">
      <c r="A34" s="30" t="s">
        <v>36</v>
      </c>
      <c r="B34" s="31" t="s">
        <v>37</v>
      </c>
      <c r="C34" s="39">
        <v>135098.11</v>
      </c>
      <c r="D34" s="39">
        <v>0</v>
      </c>
      <c r="E34" s="39">
        <v>0</v>
      </c>
      <c r="F34" s="21"/>
      <c r="G34" s="21"/>
    </row>
    <row r="35" spans="1:5" s="2" customFormat="1" ht="17.25" customHeight="1">
      <c r="A35" s="28" t="s">
        <v>23</v>
      </c>
      <c r="B35" s="25"/>
      <c r="C35" s="41">
        <f>C21+C27+C30+C33+C34</f>
        <v>9338930.370000001</v>
      </c>
      <c r="D35" s="41">
        <f>D21+D27+D30+D33+D34</f>
        <v>0</v>
      </c>
      <c r="E35" s="41">
        <f>E21+E27+E30+E33+E34</f>
        <v>0</v>
      </c>
    </row>
    <row r="36" spans="1:5" s="8" customFormat="1" ht="22.5" customHeight="1">
      <c r="A36" s="26" t="s">
        <v>6</v>
      </c>
      <c r="B36" s="27" t="s">
        <v>16</v>
      </c>
      <c r="C36" s="37">
        <f>C37</f>
        <v>113656184.05999999</v>
      </c>
      <c r="D36" s="37">
        <f>D37</f>
        <v>0</v>
      </c>
      <c r="E36" s="37">
        <f>E37</f>
        <v>0</v>
      </c>
    </row>
    <row r="37" spans="1:5" s="8" customFormat="1" ht="32.25" customHeight="1">
      <c r="A37" s="16" t="s">
        <v>18</v>
      </c>
      <c r="B37" s="14" t="s">
        <v>17</v>
      </c>
      <c r="C37" s="36">
        <f>C38+C40+C48+C51+C53</f>
        <v>113656184.05999999</v>
      </c>
      <c r="D37" s="36">
        <f>D38+D40+D48+D51+D53</f>
        <v>0</v>
      </c>
      <c r="E37" s="36">
        <f>E38+E40+E48+E51+E53</f>
        <v>0</v>
      </c>
    </row>
    <row r="38" spans="1:5" s="8" customFormat="1" ht="32.25" customHeight="1">
      <c r="A38" s="23" t="s">
        <v>51</v>
      </c>
      <c r="B38" s="24" t="s">
        <v>54</v>
      </c>
      <c r="C38" s="39">
        <f>C39</f>
        <v>3452828.6</v>
      </c>
      <c r="D38" s="39">
        <f>D39</f>
        <v>0</v>
      </c>
      <c r="E38" s="39">
        <f>E39</f>
        <v>0</v>
      </c>
    </row>
    <row r="39" spans="1:5" s="8" customFormat="1" ht="45" customHeight="1">
      <c r="A39" s="19" t="s">
        <v>38</v>
      </c>
      <c r="B39" s="20" t="s">
        <v>47</v>
      </c>
      <c r="C39" s="40">
        <v>3452828.6</v>
      </c>
      <c r="D39" s="40">
        <v>0</v>
      </c>
      <c r="E39" s="40">
        <v>0</v>
      </c>
    </row>
    <row r="40" spans="1:5" s="8" customFormat="1" ht="45" customHeight="1">
      <c r="A40" s="23" t="s">
        <v>52</v>
      </c>
      <c r="B40" s="24" t="s">
        <v>53</v>
      </c>
      <c r="C40" s="39">
        <f>C41+C42+C43+C44+C45+C46+C47</f>
        <v>104033589.08</v>
      </c>
      <c r="D40" s="39">
        <f>D41+D42+D43+D44+D45</f>
        <v>0</v>
      </c>
      <c r="E40" s="39">
        <f>E41+E42+E43+E44+E45</f>
        <v>0</v>
      </c>
    </row>
    <row r="41" spans="1:5" s="8" customFormat="1" ht="91.5" customHeight="1">
      <c r="A41" s="19" t="s">
        <v>40</v>
      </c>
      <c r="B41" s="20" t="s">
        <v>87</v>
      </c>
      <c r="C41" s="40">
        <v>0</v>
      </c>
      <c r="D41" s="40">
        <v>0</v>
      </c>
      <c r="E41" s="40">
        <v>0</v>
      </c>
    </row>
    <row r="42" spans="1:5" s="8" customFormat="1" ht="77.25" customHeight="1">
      <c r="A42" s="19" t="s">
        <v>45</v>
      </c>
      <c r="B42" s="20" t="s">
        <v>88</v>
      </c>
      <c r="C42" s="40">
        <v>0</v>
      </c>
      <c r="D42" s="40">
        <v>0</v>
      </c>
      <c r="E42" s="40">
        <v>0</v>
      </c>
    </row>
    <row r="43" spans="1:5" s="2" customFormat="1" ht="63" customHeight="1">
      <c r="A43" s="32" t="s">
        <v>41</v>
      </c>
      <c r="B43" s="20" t="s">
        <v>89</v>
      </c>
      <c r="C43" s="40">
        <v>15461248.01</v>
      </c>
      <c r="D43" s="40">
        <v>0</v>
      </c>
      <c r="E43" s="40">
        <v>0</v>
      </c>
    </row>
    <row r="44" spans="1:5" s="2" customFormat="1" ht="49.5" customHeight="1">
      <c r="A44" s="19" t="s">
        <v>39</v>
      </c>
      <c r="B44" s="20" t="s">
        <v>90</v>
      </c>
      <c r="C44" s="40">
        <v>9671582.68</v>
      </c>
      <c r="D44" s="40">
        <v>0</v>
      </c>
      <c r="E44" s="40">
        <v>0</v>
      </c>
    </row>
    <row r="45" spans="1:5" s="2" customFormat="1" ht="49.5" customHeight="1">
      <c r="A45" s="19" t="s">
        <v>73</v>
      </c>
      <c r="B45" s="20" t="s">
        <v>91</v>
      </c>
      <c r="C45" s="40">
        <v>379987.67</v>
      </c>
      <c r="D45" s="40">
        <v>0</v>
      </c>
      <c r="E45" s="40">
        <v>0</v>
      </c>
    </row>
    <row r="46" spans="1:5" s="2" customFormat="1" ht="126" customHeight="1">
      <c r="A46" s="19" t="s">
        <v>84</v>
      </c>
      <c r="B46" s="20" t="s">
        <v>86</v>
      </c>
      <c r="C46" s="40">
        <v>77043983.48</v>
      </c>
      <c r="D46" s="40">
        <v>0</v>
      </c>
      <c r="E46" s="40">
        <v>0</v>
      </c>
    </row>
    <row r="47" spans="1:5" s="2" customFormat="1" ht="89.25" customHeight="1">
      <c r="A47" s="19" t="s">
        <v>85</v>
      </c>
      <c r="B47" s="20" t="s">
        <v>92</v>
      </c>
      <c r="C47" s="40">
        <v>1476787.24</v>
      </c>
      <c r="D47" s="40">
        <v>0</v>
      </c>
      <c r="E47" s="40">
        <v>0</v>
      </c>
    </row>
    <row r="48" spans="1:5" s="2" customFormat="1" ht="49.5" customHeight="1">
      <c r="A48" s="23" t="s">
        <v>55</v>
      </c>
      <c r="B48" s="24" t="s">
        <v>56</v>
      </c>
      <c r="C48" s="39">
        <f>C49+C50</f>
        <v>1026216.42</v>
      </c>
      <c r="D48" s="39">
        <f>D49+D50</f>
        <v>0</v>
      </c>
      <c r="E48" s="39">
        <f>E49+E50</f>
        <v>0</v>
      </c>
    </row>
    <row r="49" spans="1:5" s="2" customFormat="1" ht="51" customHeight="1">
      <c r="A49" s="19" t="s">
        <v>68</v>
      </c>
      <c r="B49" s="20" t="s">
        <v>69</v>
      </c>
      <c r="C49" s="40">
        <v>105000</v>
      </c>
      <c r="D49" s="40">
        <v>0</v>
      </c>
      <c r="E49" s="40">
        <v>0</v>
      </c>
    </row>
    <row r="50" spans="1:5" s="2" customFormat="1" ht="51" customHeight="1">
      <c r="A50" s="19" t="s">
        <v>48</v>
      </c>
      <c r="B50" s="20" t="s">
        <v>70</v>
      </c>
      <c r="C50" s="40">
        <v>921216.42</v>
      </c>
      <c r="D50" s="40">
        <v>0</v>
      </c>
      <c r="E50" s="40">
        <v>0</v>
      </c>
    </row>
    <row r="51" spans="1:5" s="2" customFormat="1" ht="51" customHeight="1">
      <c r="A51" s="23" t="s">
        <v>65</v>
      </c>
      <c r="B51" s="24" t="s">
        <v>57</v>
      </c>
      <c r="C51" s="39">
        <f>C52</f>
        <v>4953820.88</v>
      </c>
      <c r="D51" s="39">
        <f>D52</f>
        <v>0</v>
      </c>
      <c r="E51" s="39">
        <f>E52</f>
        <v>0</v>
      </c>
    </row>
    <row r="52" spans="1:5" s="2" customFormat="1" ht="45" customHeight="1">
      <c r="A52" s="19" t="s">
        <v>42</v>
      </c>
      <c r="B52" s="20" t="s">
        <v>71</v>
      </c>
      <c r="C52" s="40">
        <v>4953820.88</v>
      </c>
      <c r="D52" s="40">
        <v>0</v>
      </c>
      <c r="E52" s="40">
        <v>0</v>
      </c>
    </row>
    <row r="53" spans="1:5" s="2" customFormat="1" ht="21" customHeight="1">
      <c r="A53" s="26" t="s">
        <v>58</v>
      </c>
      <c r="B53" s="27" t="s">
        <v>59</v>
      </c>
      <c r="C53" s="37">
        <f>C54</f>
        <v>189729.08</v>
      </c>
      <c r="D53" s="37">
        <f>D54</f>
        <v>0</v>
      </c>
      <c r="E53" s="37">
        <f>E54</f>
        <v>0</v>
      </c>
    </row>
    <row r="54" spans="1:5" s="2" customFormat="1" ht="41.25" customHeight="1">
      <c r="A54" s="19" t="s">
        <v>43</v>
      </c>
      <c r="B54" s="20" t="s">
        <v>72</v>
      </c>
      <c r="C54" s="40">
        <v>189729.08</v>
      </c>
      <c r="D54" s="9">
        <v>0</v>
      </c>
      <c r="E54" s="9">
        <v>0</v>
      </c>
    </row>
    <row r="55" spans="1:5" ht="35.25" customHeight="1">
      <c r="A55" s="33" t="s">
        <v>2</v>
      </c>
      <c r="B55" s="34"/>
      <c r="C55" s="42">
        <f>C12+C36</f>
        <v>163003458.56</v>
      </c>
      <c r="D55" s="35">
        <f>D12+D36</f>
        <v>0</v>
      </c>
      <c r="E55" s="35">
        <f>E12+E36</f>
        <v>0</v>
      </c>
    </row>
    <row r="56" spans="1:2" ht="15">
      <c r="A56" s="10"/>
      <c r="B56" s="3"/>
    </row>
    <row r="57" ht="15">
      <c r="A57" s="11"/>
    </row>
    <row r="58" ht="15">
      <c r="A58" s="11"/>
    </row>
  </sheetData>
  <sheetProtection/>
  <mergeCells count="5">
    <mergeCell ref="A6:E7"/>
    <mergeCell ref="B2:E2"/>
    <mergeCell ref="B1:E1"/>
    <mergeCell ref="B3:E3"/>
    <mergeCell ref="B4:E4"/>
  </mergeCells>
  <printOptions/>
  <pageMargins left="0.984251968503937" right="0.5905511811023623" top="0.984251968503937" bottom="0.984251968503937" header="0" footer="0.3937007874015748"/>
  <pageSetup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OEM</cp:lastModifiedBy>
  <cp:lastPrinted>2021-11-16T12:43:41Z</cp:lastPrinted>
  <dcterms:created xsi:type="dcterms:W3CDTF">2004-09-13T07:20:24Z</dcterms:created>
  <dcterms:modified xsi:type="dcterms:W3CDTF">2023-03-10T13:10:09Z</dcterms:modified>
  <cp:category/>
  <cp:version/>
  <cp:contentType/>
  <cp:contentStatus/>
</cp:coreProperties>
</file>